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5-KAV\3-DOTACNI-VYZVY\Výzvy 2024 - příprava\3_2024_HERA_NORFACE\"/>
    </mc:Choice>
  </mc:AlternateContent>
  <xr:revisionPtr revIDLastSave="0" documentId="13_ncr:1_{194E62B4-1C58-458A-A413-7E29F00DBAB2}" xr6:coauthVersionLast="47" xr6:coauthVersionMax="47" xr10:uidLastSave="{00000000-0000-0000-0000-000000000000}"/>
  <bookViews>
    <workbookView xWindow="-120" yWindow="-120" windowWidth="29040" windowHeight="15840" xr2:uid="{B442C8B6-E907-4368-83E3-529E809AEF4C}"/>
  </bookViews>
  <sheets>
    <sheet name="HERA-NORFACE-CHANSE" sheetId="1" r:id="rId1"/>
    <sheet name="List1" sheetId="2" r:id="rId2"/>
  </sheets>
  <definedNames>
    <definedName name="_xlnm._FilterDatabase" localSheetId="0" hidden="1">'HERA-NORFACE-CHANSE'!$A$7:$U$7</definedName>
    <definedName name="_xlnm.Print_Area" localSheetId="0">'HERA-NORFACE-CHANSE'!$A$1:$V$9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P9" i="1"/>
  <c r="Q9" i="1"/>
  <c r="N9" i="1"/>
  <c r="J9" i="1"/>
  <c r="I9" i="1"/>
  <c r="F9" i="1"/>
  <c r="E9" i="1"/>
  <c r="D9" i="1"/>
  <c r="K8" i="1"/>
  <c r="G8" i="1"/>
  <c r="H8" i="1" s="1"/>
  <c r="K9" i="1" l="1"/>
  <c r="G9" i="1"/>
  <c r="M8" i="1"/>
  <c r="L8" i="1" s="1"/>
  <c r="M9" i="1" l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Řezáčová Michaela</author>
  </authors>
  <commentList>
    <comment ref="D1" authorId="0" shapeId="0" xr:uid="{ED02E048-219D-435A-BB9C-1AF7628178BC}">
      <text>
        <r>
          <rPr>
            <b/>
            <sz val="16"/>
            <color indexed="81"/>
            <rFont val="Tahoma"/>
            <family val="2"/>
            <charset val="238"/>
          </rPr>
          <t>Uveďte název pracoviště AV ČR</t>
        </r>
      </text>
    </comment>
    <comment ref="D3" authorId="0" shapeId="0" xr:uid="{F99A3AB8-2D2E-4F42-90E9-71209CBF0C62}">
      <text>
        <r>
          <rPr>
            <b/>
            <sz val="16"/>
            <color indexed="81"/>
            <rFont val="Tahoma"/>
            <family val="2"/>
            <charset val="238"/>
          </rPr>
          <t xml:space="preserve">Uveďte jméno, příjmení, telefon a e-mail kontaktní osoby
</t>
        </r>
      </text>
    </comment>
    <comment ref="C8" authorId="0" shapeId="0" xr:uid="{89FC18EC-49FD-4ACD-A059-C87B58B85FEF}">
      <text>
        <r>
          <rPr>
            <b/>
            <sz val="16"/>
            <color indexed="81"/>
            <rFont val="Tahoma"/>
            <family val="2"/>
            <charset val="238"/>
          </rPr>
          <t>Vyberte ze seznamu</t>
        </r>
      </text>
    </comment>
    <comment ref="Q8" authorId="0" shapeId="0" xr:uid="{9F90F61C-3CE4-40D9-B7DA-B81B910946AB}">
      <text>
        <r>
          <rPr>
            <b/>
            <sz val="16"/>
            <color indexed="81"/>
            <rFont val="Tahoma"/>
            <family val="2"/>
            <charset val="238"/>
          </rPr>
          <t>Režijní náklady nemohou překročit po odečtení vybavení a materiálu 15 % celkových nákladů za celou dobu řešení projektu, resp. Režijní náklady nemohou překročit  10 % celkových nákladů za celou dobu řešení projektu (u projektů od 1. 1. 2024)</t>
        </r>
      </text>
    </comment>
    <comment ref="S8" authorId="0" shapeId="0" xr:uid="{C50CD475-4E42-4F17-8B1E-8F8ACFCCF41C}">
      <text>
        <r>
          <rPr>
            <b/>
            <sz val="16"/>
            <color indexed="81"/>
            <rFont val="Tahoma"/>
            <family val="2"/>
            <charset val="238"/>
          </rPr>
          <t>Vyberte ze seznamu</t>
        </r>
      </text>
    </comment>
    <comment ref="T8" authorId="0" shapeId="0" xr:uid="{A690D5D0-5E73-4DE5-ACCF-C8CC9D7E47BE}">
      <text>
        <r>
          <rPr>
            <b/>
            <sz val="16"/>
            <color indexed="81"/>
            <rFont val="Tahoma"/>
            <family val="2"/>
            <charset val="238"/>
          </rPr>
          <t>Vyberte ze seznamu</t>
        </r>
      </text>
    </comment>
    <comment ref="U8" authorId="0" shapeId="0" xr:uid="{C808EFBA-3FC0-4EFF-8469-51B39E623B05}">
      <text>
        <r>
          <rPr>
            <b/>
            <sz val="16"/>
            <color indexed="81"/>
            <rFont val="Tahoma"/>
            <family val="2"/>
            <charset val="238"/>
          </rPr>
          <t>Vyberte ze seznamu</t>
        </r>
      </text>
    </comment>
    <comment ref="V8" authorId="0" shapeId="0" xr:uid="{51A536B5-166B-46D2-96D5-87BB69D6FBE6}">
      <text>
        <r>
          <rPr>
            <b/>
            <sz val="16"/>
            <color indexed="81"/>
            <rFont val="Tahoma"/>
            <family val="2"/>
            <charset val="238"/>
          </rPr>
          <t>Uveďte zdůvodnění v případě, že žádáte o změnu rozhodnutí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<sst xmlns="http://schemas.openxmlformats.org/spreadsheetml/2006/main" count="42" uniqueCount="40">
  <si>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Název pracoviště AV ČR: </t>
  </si>
  <si>
    <t>Kontaktní osoba na pracovišti AV ČR:</t>
  </si>
  <si>
    <t>Kontaktní e-mail na Kanceláři AV ČR:</t>
  </si>
  <si>
    <t>Pořadové číslo aktivity</t>
  </si>
  <si>
    <t>Aktivita - účel</t>
  </si>
  <si>
    <t>Druh nákladů - kód</t>
  </si>
  <si>
    <t>Dotace - investice</t>
  </si>
  <si>
    <t>Dotace - neinvestice osobní</t>
  </si>
  <si>
    <t>Dotace - neinvestice ostatní</t>
  </si>
  <si>
    <t>Dotace - neinvestice celkem</t>
  </si>
  <si>
    <t>Dotace - celkem</t>
  </si>
  <si>
    <t>Spoluúčast - investice</t>
  </si>
  <si>
    <t>Spoluúčast - neinvestice</t>
  </si>
  <si>
    <t>Spoluúčast - celkem</t>
  </si>
  <si>
    <t>Spoluúčast - celkem v %</t>
  </si>
  <si>
    <t>Celkem
za plnění</t>
  </si>
  <si>
    <t>Prohlášení</t>
  </si>
  <si>
    <t>Zdůvodnění</t>
  </si>
  <si>
    <t>Platformy New Opportunities for Research Funding Agency Cooperation in Europe (NORFACE), Humanities in the European Research Area (HERA) a jejich společné programy (např. CHANSE)</t>
  </si>
  <si>
    <t>hera-norface@kav.cas.cz</t>
  </si>
  <si>
    <t>Specifikace druhu nákladů</t>
  </si>
  <si>
    <t>Kladné doporučení</t>
  </si>
  <si>
    <t>Kladné vyjádření k pokračování</t>
  </si>
  <si>
    <t>1.1 HERA</t>
  </si>
  <si>
    <t>Splněno</t>
  </si>
  <si>
    <t>1.2 NORFACE</t>
  </si>
  <si>
    <t>V předchozím kalendářním roce podpora poskytnuta nebyla.</t>
  </si>
  <si>
    <t>Žadatel prohlašuje, že 
a) režijní náklady nepřekročí po odečtení materiálu a vybavení 15 % celkových nákladů za celou dobu řešení projektu, 
b) pro účely osobních nákladů je postdoktorandem vědecký pracovník, který absolvoval doktorský studijní program nebo jeho ekvivalent nejvýše 5 let od data podání žádosti o dotaci.</t>
  </si>
  <si>
    <t>Kladné doporučení příslušné autority o zařazení navrhovaného projektu do programů v rámci platformy NORFACE, HERA nebo do jejich společných programů, jako je CHANSE</t>
  </si>
  <si>
    <t>Kladné vyjádření příslušného orgánu AV ČR k pokračování projektu v případě, že podpora byla poskytnuta v předchozím kalendářním roce</t>
  </si>
  <si>
    <t>Dotace - neinvestice ostatní - část spotřebovaná na mobilitu</t>
  </si>
  <si>
    <t>Dotace - neinvestice ostatní - část spotřebovaná na vybavení</t>
  </si>
  <si>
    <t>Dotace - neinvestice ostatní - část spotřebovaná na materiál</t>
  </si>
  <si>
    <t>Dotace - neinvestice ostatní - část spotřebovaná na režijní náklady</t>
  </si>
  <si>
    <t>Podpis Consortium Agreement k projektu</t>
  </si>
  <si>
    <t xml:space="preserve">Příloha k výzvě č. 03/2024: </t>
  </si>
  <si>
    <t>1.3 CHANSE před 1.1.2024</t>
  </si>
  <si>
    <t>1.5 Jiné</t>
  </si>
  <si>
    <t>1.4 CHANSE po 1.1.2024</t>
  </si>
  <si>
    <t>Žadatel prohlašuje, že 
a) režijní náklady nepřekročí 10 % celkových nákladů za celou dobu řešení projektu, 
b) pro účely osobních nákladů je postdoktorandem vědecký pracovník, který absolvoval doktorský studijní program nebo jeho ekvivalent nejvýše 8 let od data podání žádosti o dotaci.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</si>
</sst>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&quot;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164" formatCode="0.00&quot; &quot;%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fill>
        <patternFill>
          <fgColor indexed="64"/>
          <bgColor theme="0" tint="-0.14999847407452621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6953DF-36D6-4187-AEBD-7B91AFCFF3AA}" name="PERC" displayName="PERC" ref="A7:V9" totalsRowCount="1" headerRowDxfId="48" totalsRowDxfId="45" headerRowBorderDxfId="47" tableBorderDxfId="46" totalsRowBorderDxfId="44">
  <autoFilter ref="A7:V8" xr:uid="{8CCD6171-6A90-45DB-B97D-3A9BAE7CA4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3" xr3:uid="{8EF9737C-9DCA-44D0-A936-9CEA87C10702}" name="Pořadové číslo aktivity" dataDxfId="43" totalsRowDxfId="21"/>
    <tableColumn id="4" xr3:uid="{64D2C1E1-586D-46BC-8E0F-27D583DA9B46}" name="Aktivita - účel" dataDxfId="42" totalsRowDxfId="20"/>
    <tableColumn id="5" xr3:uid="{7C883D1E-0AAA-4431-8062-69026BCFE653}" name="Druh nákladů - kód" dataDxfId="41" totalsRowDxfId="19"/>
    <tableColumn id="6" xr3:uid="{1C82A5EB-FBAA-4D2E-9F71-CF988979A372}" name="Dotace - investice" totalsRowFunction="sum" dataDxfId="40" totalsRowDxfId="18"/>
    <tableColumn id="7" xr3:uid="{4DC4EA2D-484A-4570-B00C-A58761CE23EA}" name="Dotace - neinvestice osobní" totalsRowFunction="sum" dataDxfId="39" totalsRowDxfId="17"/>
    <tableColumn id="8" xr3:uid="{58650837-9954-421F-8F0D-BCA0AB45432B}" name="Dotace - neinvestice ostatní" totalsRowFunction="sum" dataDxfId="38" totalsRowDxfId="16"/>
    <tableColumn id="9" xr3:uid="{3A02F905-EA18-43A4-AF9D-5F1DCB401DC1}" name="Dotace - neinvestice celkem" totalsRowFunction="sum" dataDxfId="37" totalsRowDxfId="15">
      <calculatedColumnFormula>E8+F8</calculatedColumnFormula>
    </tableColumn>
    <tableColumn id="10" xr3:uid="{11CCE9E2-ABF7-40D0-BCE0-9DF7210226EE}" name="Dotace - celkem" totalsRowFunction="sum" dataDxfId="36" totalsRowDxfId="14">
      <calculatedColumnFormula>D8+G8</calculatedColumnFormula>
    </tableColumn>
    <tableColumn id="11" xr3:uid="{4DE9D673-07F0-4C23-BFDE-943B59DFCD5B}" name="Spoluúčast - investice" totalsRowFunction="sum" dataDxfId="35" totalsRowDxfId="13"/>
    <tableColumn id="12" xr3:uid="{B345B648-6BDA-4005-9C55-0C96F0901AEE}" name="Spoluúčast - neinvestice" totalsRowFunction="sum" dataDxfId="34" totalsRowDxfId="12"/>
    <tableColumn id="13" xr3:uid="{F7274AE3-5613-4E9F-8BEF-3F9B760DFCBD}" name="Spoluúčast - celkem" totalsRowFunction="sum" dataDxfId="33" totalsRowDxfId="11">
      <calculatedColumnFormula>I8+J8</calculatedColumnFormula>
    </tableColumn>
    <tableColumn id="14" xr3:uid="{23CB4229-D028-40D6-98CD-D7383410D052}" name="Spoluúčast - celkem v %" dataDxfId="32" totalsRowDxfId="10">
      <calculatedColumnFormula>K8/M8</calculatedColumnFormula>
    </tableColumn>
    <tableColumn id="15" xr3:uid="{CF9BF445-106E-45E5-B2B0-AF9D6BD32469}" name="Celkem_x000a_za plnění" totalsRowFunction="sum" dataDxfId="31" totalsRowDxfId="9">
      <calculatedColumnFormula>H8+K8</calculatedColumnFormula>
    </tableColumn>
    <tableColumn id="16" xr3:uid="{AFFE27B9-395C-49DF-829F-176DBA6FF0DF}" name="Dotace - neinvestice ostatní - část spotřebovaná na mobilitu" totalsRowFunction="sum" dataDxfId="30" totalsRowDxfId="8"/>
    <tableColumn id="18" xr3:uid="{1B830CCD-F9A8-439B-A9DD-1045574B461B}" name="Dotace - neinvestice ostatní - část spotřebovaná na vybavení" totalsRowFunction="sum" dataDxfId="29" totalsRowDxfId="7"/>
    <tableColumn id="25" xr3:uid="{7A5BA4C4-0E7C-4C74-9501-33A5E4EECD52}" name="Dotace - neinvestice ostatní - část spotřebovaná na materiál" totalsRowFunction="sum" dataDxfId="28" totalsRowDxfId="6"/>
    <tableColumn id="17" xr3:uid="{14EBAD9E-4F3A-4579-B3DE-69CF7698BA87}" name="Dotace - neinvestice ostatní - část spotřebovaná na režijní náklady" totalsRowFunction="sum" dataDxfId="27" totalsRowDxfId="5"/>
    <tableColumn id="24" xr3:uid="{D25E8EFD-1463-4B2E-8FD2-A082355B3A8C}" name="Kladné doporučení příslušné autority o zařazení navrhovaného projektu do programů v rámci platformy NORFACE, HERA nebo do jejich společných programů, jako je CHANSE" dataDxfId="26" totalsRowDxfId="4"/>
    <tableColumn id="1" xr3:uid="{CFB18748-B3E9-459D-8CA8-B527CA7E7470}" name="Podpis Consortium Agreement k projektu" dataDxfId="25" totalsRowDxfId="3"/>
    <tableColumn id="19" xr3:uid="{3BEAC387-8840-4676-9F1C-B00323B55B82}" name="Kladné vyjádření příslušného orgánu AV ČR k pokračování projektu v případě, že podpora byla poskytnuta v předchozím kalendářním roce" dataDxfId="24" totalsRowDxfId="2"/>
    <tableColumn id="21" xr3:uid="{16CD8DDB-662C-47C4-B82F-00C3D1F2689B}" name="Prohlášení" dataDxfId="23" totalsRowDxfId="1"/>
    <tableColumn id="22" xr3:uid="{0C749575-1DBE-4525-B720-1F1E010FE54D}" name="Zdůvodnění" dataDxfId="22" totalsRow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ra-norface@kav.cas.cz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40A5-82C9-47D1-AFBE-345E163C9912}">
  <sheetPr>
    <tabColor rgb="FF92D050"/>
    <pageSetUpPr fitToPage="1"/>
  </sheetPr>
  <dimension ref="A1:V19"/>
  <sheetViews>
    <sheetView showGridLines="0" tabSelected="1" zoomScale="80" zoomScaleNormal="80" workbookViewId="0">
      <selection activeCell="T23" sqref="T23"/>
    </sheetView>
  </sheetViews>
  <sheetFormatPr defaultRowHeight="15" x14ac:dyDescent="0.25"/>
  <cols>
    <col min="1" max="1" width="10.5703125" style="3" customWidth="1"/>
    <col min="2" max="2" width="20.5703125" style="3" customWidth="1"/>
    <col min="3" max="3" width="18.42578125" style="3" customWidth="1"/>
    <col min="4" max="4" width="11.7109375" style="3" customWidth="1"/>
    <col min="5" max="13" width="10.5703125" customWidth="1"/>
    <col min="14" max="14" width="13.5703125" customWidth="1"/>
    <col min="15" max="17" width="13.5703125" style="3" customWidth="1"/>
    <col min="18" max="20" width="20.140625" style="3" customWidth="1"/>
    <col min="21" max="21" width="36" style="3" customWidth="1"/>
    <col min="22" max="22" width="23.140625" style="3" customWidth="1"/>
    <col min="23" max="23" width="5.85546875" customWidth="1"/>
  </cols>
  <sheetData>
    <row r="1" spans="1:22" ht="16.5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/>
    </row>
    <row r="2" spans="1:22" ht="16.5" x14ac:dyDescent="0.3">
      <c r="A2" s="1" t="s">
        <v>35</v>
      </c>
      <c r="B2" s="1"/>
      <c r="C2" s="1"/>
      <c r="D2" s="1" t="s">
        <v>18</v>
      </c>
      <c r="E2" s="4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/>
    </row>
    <row r="3" spans="1:22" ht="16.5" x14ac:dyDescent="0.3">
      <c r="A3" s="1" t="s">
        <v>1</v>
      </c>
      <c r="B3" s="1"/>
      <c r="C3" s="1"/>
      <c r="D3" s="39"/>
      <c r="E3" s="4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/>
    </row>
    <row r="4" spans="1:22" ht="16.5" x14ac:dyDescent="0.3">
      <c r="A4" s="1" t="s">
        <v>2</v>
      </c>
      <c r="B4" s="1"/>
      <c r="C4" s="1"/>
      <c r="D4" s="1" t="s">
        <v>19</v>
      </c>
      <c r="E4" s="4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/>
    </row>
    <row r="5" spans="1:22" ht="16.5" x14ac:dyDescent="0.3">
      <c r="A5" s="1"/>
      <c r="B5" s="1"/>
      <c r="C5" s="30"/>
      <c r="D5" s="1"/>
      <c r="E5" s="1"/>
      <c r="F5" s="1"/>
      <c r="G5" s="1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/>
    </row>
    <row r="6" spans="1:22" s="5" customFormat="1" ht="16.5" x14ac:dyDescent="0.25">
      <c r="A6" s="30"/>
      <c r="B6" s="30"/>
      <c r="C6" s="30"/>
      <c r="D6" s="30"/>
      <c r="E6" s="30"/>
      <c r="F6" s="30"/>
      <c r="G6" s="30"/>
      <c r="H6" s="30"/>
      <c r="I6" s="4"/>
      <c r="J6" s="4"/>
      <c r="K6" s="4"/>
      <c r="L6" s="4"/>
      <c r="M6" s="4"/>
      <c r="N6" s="30"/>
      <c r="O6" s="30"/>
      <c r="P6" s="30"/>
      <c r="Q6" s="4"/>
      <c r="R6" s="30"/>
      <c r="S6" s="30"/>
      <c r="T6" s="30"/>
      <c r="U6" s="4"/>
      <c r="V6" s="4"/>
    </row>
    <row r="7" spans="1:22" s="10" customFormat="1" ht="148.5" x14ac:dyDescent="0.25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8" t="s">
        <v>30</v>
      </c>
      <c r="O7" s="8" t="s">
        <v>31</v>
      </c>
      <c r="P7" s="8" t="s">
        <v>32</v>
      </c>
      <c r="Q7" s="8" t="s">
        <v>33</v>
      </c>
      <c r="R7" s="37" t="s">
        <v>28</v>
      </c>
      <c r="S7" s="37" t="s">
        <v>34</v>
      </c>
      <c r="T7" s="8" t="s">
        <v>29</v>
      </c>
      <c r="U7" s="7" t="s">
        <v>16</v>
      </c>
      <c r="V7" s="9" t="s">
        <v>17</v>
      </c>
    </row>
    <row r="8" spans="1:22" ht="16.5" x14ac:dyDescent="0.3">
      <c r="A8" s="16">
        <v>1</v>
      </c>
      <c r="B8" s="11"/>
      <c r="C8" s="35"/>
      <c r="D8" s="12"/>
      <c r="E8" s="12"/>
      <c r="F8" s="12"/>
      <c r="G8" s="13">
        <f t="shared" ref="G8" si="0">E8+F8</f>
        <v>0</v>
      </c>
      <c r="H8" s="13">
        <f t="shared" ref="H8" si="1">D8+G8</f>
        <v>0</v>
      </c>
      <c r="I8" s="12"/>
      <c r="J8" s="12"/>
      <c r="K8" s="14">
        <f t="shared" ref="K8" si="2">I8+J8</f>
        <v>0</v>
      </c>
      <c r="L8" s="15" t="e">
        <f>K8/M8</f>
        <v>#DIV/0!</v>
      </c>
      <c r="M8" s="14">
        <f t="shared" ref="M8" si="3">H8+K8</f>
        <v>0</v>
      </c>
      <c r="N8" s="40"/>
      <c r="O8" s="12"/>
      <c r="P8" s="12"/>
      <c r="Q8" s="12"/>
      <c r="R8" s="42"/>
      <c r="S8" s="17"/>
      <c r="T8" s="38"/>
      <c r="U8" s="11"/>
      <c r="V8" s="18"/>
    </row>
    <row r="9" spans="1:22" s="27" customFormat="1" ht="16.5" x14ac:dyDescent="0.2">
      <c r="A9" s="21"/>
      <c r="B9" s="22"/>
      <c r="C9" s="23"/>
      <c r="D9" s="19">
        <f>SUBTOTAL(109,PERC[Dotace - investice])</f>
        <v>0</v>
      </c>
      <c r="E9" s="19">
        <f>SUBTOTAL(109,PERC[Dotace - neinvestice osobní])</f>
        <v>0</v>
      </c>
      <c r="F9" s="19">
        <f>SUBTOTAL(109,PERC[Dotace - neinvestice ostatní])</f>
        <v>0</v>
      </c>
      <c r="G9" s="19">
        <f>SUBTOTAL(109,PERC[Dotace - neinvestice celkem])</f>
        <v>0</v>
      </c>
      <c r="H9" s="19">
        <f>SUBTOTAL(109,PERC[Dotace - celkem])</f>
        <v>0</v>
      </c>
      <c r="I9" s="19">
        <f>SUBTOTAL(109,PERC[Spoluúčast - investice])</f>
        <v>0</v>
      </c>
      <c r="J9" s="19">
        <f>SUBTOTAL(109,PERC[Spoluúčast - neinvestice])</f>
        <v>0</v>
      </c>
      <c r="K9" s="20">
        <f>SUBTOTAL(109,PERC[Spoluúčast - celkem])</f>
        <v>0</v>
      </c>
      <c r="L9" s="20"/>
      <c r="M9" s="20">
        <f>SUBTOTAL(109,PERC[Celkem
za plnění])</f>
        <v>0</v>
      </c>
      <c r="N9" s="20">
        <f>SUBTOTAL(109,PERC[Dotace - neinvestice ostatní - část spotřebovaná na mobilitu])</f>
        <v>0</v>
      </c>
      <c r="O9" s="20">
        <f>SUBTOTAL(109,PERC[Dotace - neinvestice ostatní - část spotřebovaná na vybavení])</f>
        <v>0</v>
      </c>
      <c r="P9" s="20">
        <f>SUBTOTAL(109,PERC[Dotace - neinvestice ostatní - část spotřebovaná na materiál])</f>
        <v>0</v>
      </c>
      <c r="Q9" s="20">
        <f>SUBTOTAL(109,PERC[Dotace - neinvestice ostatní - část spotřebovaná na režijní náklady])</f>
        <v>0</v>
      </c>
      <c r="R9" s="21"/>
      <c r="S9" s="21"/>
      <c r="T9" s="24"/>
      <c r="U9" s="25"/>
      <c r="V9" s="26"/>
    </row>
    <row r="10" spans="1:22" ht="16.5" x14ac:dyDescent="0.3">
      <c r="A10" s="28"/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8"/>
      <c r="P10" s="28"/>
      <c r="Q10" s="28"/>
      <c r="R10" s="28"/>
      <c r="S10" s="28"/>
      <c r="T10" s="28"/>
      <c r="U10" s="28"/>
      <c r="V10" s="28"/>
    </row>
    <row r="13" spans="1:22" hidden="1" x14ac:dyDescent="0.25"/>
    <row r="14" spans="1:22" ht="16.5" hidden="1" x14ac:dyDescent="0.3">
      <c r="C14" s="31" t="s">
        <v>20</v>
      </c>
      <c r="R14" s="32" t="s">
        <v>21</v>
      </c>
      <c r="S14" s="32"/>
      <c r="T14" s="32" t="s">
        <v>22</v>
      </c>
      <c r="U14" s="3" t="s">
        <v>16</v>
      </c>
    </row>
    <row r="15" spans="1:22" ht="150" hidden="1" x14ac:dyDescent="0.25">
      <c r="C15" s="33" t="s">
        <v>23</v>
      </c>
      <c r="R15" s="33" t="s">
        <v>24</v>
      </c>
      <c r="S15" s="33"/>
      <c r="T15" s="34" t="s">
        <v>24</v>
      </c>
      <c r="U15" s="36" t="s">
        <v>27</v>
      </c>
    </row>
    <row r="16" spans="1:22" ht="135" hidden="1" x14ac:dyDescent="0.25">
      <c r="C16" s="33" t="s">
        <v>25</v>
      </c>
      <c r="R16" s="33"/>
      <c r="S16" s="33"/>
      <c r="T16" s="34" t="s">
        <v>26</v>
      </c>
      <c r="U16" s="36" t="s">
        <v>39</v>
      </c>
    </row>
    <row r="17" spans="3:20" ht="16.5" hidden="1" x14ac:dyDescent="0.3">
      <c r="C17" s="29" t="s">
        <v>36</v>
      </c>
      <c r="R17" s="33"/>
      <c r="S17" s="33"/>
      <c r="T17" s="34"/>
    </row>
    <row r="18" spans="3:20" ht="16.5" hidden="1" x14ac:dyDescent="0.3">
      <c r="C18" s="29" t="s">
        <v>38</v>
      </c>
      <c r="R18" s="29"/>
      <c r="S18" s="29"/>
    </row>
    <row r="19" spans="3:20" hidden="1" x14ac:dyDescent="0.25">
      <c r="C19" s="32" t="s">
        <v>37</v>
      </c>
    </row>
  </sheetData>
  <phoneticPr fontId="7" type="noConversion"/>
  <dataValidations count="4">
    <dataValidation type="list" allowBlank="1" showInputMessage="1" showErrorMessage="1" sqref="C8" xr:uid="{CF9D91C8-99C6-4949-AF34-4919844C72F8}">
      <formula1>$C$15:$C$19</formula1>
    </dataValidation>
    <dataValidation type="list" allowBlank="1" showInputMessage="1" showErrorMessage="1" sqref="U8" xr:uid="{5C6EF06D-DB8E-4DF8-AFA1-82DCD79E1BB4}">
      <formula1>$U$15:$U$16</formula1>
    </dataValidation>
    <dataValidation type="list" allowBlank="1" showInputMessage="1" showErrorMessage="1" sqref="S8" xr:uid="{7EE826C3-DDFE-4CFE-BCC5-F5B9B7A6E8EC}">
      <formula1>$R$15</formula1>
    </dataValidation>
    <dataValidation type="list" allowBlank="1" showInputMessage="1" showErrorMessage="1" sqref="T8" xr:uid="{B3B61DBA-7007-44EE-A99B-0575023D9906}">
      <formula1>$T$15:$T$16</formula1>
    </dataValidation>
  </dataValidations>
  <hyperlinks>
    <hyperlink ref="D4" r:id="rId1" xr:uid="{4A8DDACB-0441-4E32-94A1-0A7294006617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39"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6566-DEEB-4B10-B26D-550D1A57A69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D06716BBCF56449A2098E40494D145" ma:contentTypeVersion="7" ma:contentTypeDescription="Vytvoří nový dokument" ma:contentTypeScope="" ma:versionID="6f6f70422b6c8f2f1137c551f479cd2e">
  <xsd:schema xmlns:xsd="http://www.w3.org/2001/XMLSchema" xmlns:xs="http://www.w3.org/2001/XMLSchema" xmlns:p="http://schemas.microsoft.com/office/2006/metadata/properties" xmlns:ns2="02b96689-fe58-4b57-a815-9b1afcfab691" xmlns:ns3="78fc6fce-a974-437a-987b-9be43fb0f7ec" targetNamespace="http://schemas.microsoft.com/office/2006/metadata/properties" ma:root="true" ma:fieldsID="d581db65d129c84164f2a203b5fc3025" ns2:_="" ns3:_="">
    <xsd:import namespace="02b96689-fe58-4b57-a815-9b1afcfab691"/>
    <xsd:import namespace="78fc6fce-a974-437a-987b-9be43fb0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96689-fe58-4b57-a815-9b1afcfab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c6fce-a974-437a-987b-9be43fb0f7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1A9A5-56AA-4141-8D34-9277D6314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96689-fe58-4b57-a815-9b1afcfab691"/>
    <ds:schemaRef ds:uri="78fc6fce-a974-437a-987b-9be43fb0f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3981DA-F0E1-416A-993E-05187575F0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8725FD-65F0-4F1E-AB4A-DBD547C5ED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HERA-NORFACE-CHANSE</vt:lpstr>
      <vt:lpstr>List1</vt:lpstr>
      <vt:lpstr>'HERA-NORFACE-CHANSE'!Oblast_tisku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Řezáčová Michaela</dc:creator>
  <cp:lastModifiedBy>Angelov-Janev Zdeňka</cp:lastModifiedBy>
  <cp:lastPrinted>2024-01-05T09:19:20Z</cp:lastPrinted>
  <dcterms:created xsi:type="dcterms:W3CDTF">2023-01-26T20:41:12Z</dcterms:created>
  <dcterms:modified xsi:type="dcterms:W3CDTF">2024-02-22T08:49:27Z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0x01010032D06716BBCF56449A2098E40494D145</vt:lpwstr>
  </property>
</Properties>
</file>